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9420" windowHeight="9050"/>
  </bookViews>
  <sheets>
    <sheet name="PPI" sheetId="1" r:id="rId1"/>
    <sheet name="Instructivo_PPI" sheetId="4" r:id="rId2"/>
  </sheets>
  <definedNames>
    <definedName name="_xlnm._FilterDatabase" localSheetId="0" hidden="1">PPI!$A$3:$O$29</definedName>
  </definedNames>
  <calcPr calcId="145621"/>
</workbook>
</file>

<file path=xl/calcChain.xml><?xml version="1.0" encoding="utf-8"?>
<calcChain xmlns="http://schemas.openxmlformats.org/spreadsheetml/2006/main">
  <c r="G49" i="1" l="1"/>
  <c r="M23" i="1"/>
  <c r="M7" i="1"/>
  <c r="M26" i="1"/>
  <c r="M18" i="1"/>
  <c r="M10" i="1"/>
  <c r="M25" i="1"/>
  <c r="M13" i="1"/>
  <c r="M9" i="1"/>
  <c r="M27" i="1"/>
  <c r="M19" i="1"/>
  <c r="M11" i="1"/>
  <c r="M14" i="1"/>
  <c r="M28" i="1"/>
  <c r="M24" i="1"/>
  <c r="M20" i="1"/>
  <c r="M16" i="1"/>
  <c r="M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M5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2" i="1"/>
  <c r="M21" i="1"/>
  <c r="M17" i="1"/>
  <c r="M15" i="1"/>
  <c r="M12" i="1"/>
  <c r="M6" i="1"/>
  <c r="M4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F49" i="1" l="1"/>
</calcChain>
</file>

<file path=xl/sharedStrings.xml><?xml version="1.0" encoding="utf-8"?>
<sst xmlns="http://schemas.openxmlformats.org/spreadsheetml/2006/main" count="232" uniqueCount="122">
  <si>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</si>
  <si>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</si>
  <si>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</si>
  <si>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</si>
  <si>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</si>
  <si>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</si>
  <si>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</si>
  <si>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</si>
  <si>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</si>
  <si>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</si>
  <si>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</si>
  <si>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</si>
  <si>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</si>
  <si>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</si>
  <si>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</si>
  <si>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</si>
  <si>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</si>
  <si>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</si>
  <si>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</si>
  <si>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</si>
  <si>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</si>
  <si>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</si>
  <si>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</si>
  <si>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</si>
  <si>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</si>
  <si>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</si>
  <si>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</si>
  <si>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</si>
  <si>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</si>
  <si>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</si>
  <si>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</si>
  <si>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</si>
  <si>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</si>
  <si>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</si>
  <si>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</si>
  <si>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</si>
  <si>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</si>
  <si>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</si>
  <si>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</si>
  <si>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</si>
  <si>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Unidad de medida</t>
  </si>
  <si>
    <r>
      <rPr>
        <b/>
        <sz val="8"/>
        <color indexed="8"/>
        <rFont val="Arial"/>
        <family val="2"/>
      </rPr>
      <t>META UNIDAD DE MEDIDA</t>
    </r>
    <r>
      <rPr>
        <sz val="8"/>
        <color indexed="8"/>
        <rFont val="Arial"/>
        <family val="2"/>
      </rPr>
      <t>: Indicar la unidad de medida de la meta acorde al entregable.</t>
    </r>
  </si>
  <si>
    <t>N/A</t>
  </si>
  <si>
    <t>E000002</t>
  </si>
  <si>
    <t>GASTO CORRIENTE DEL INSTITUTO MUNICIPAL DE LAS MUJERES</t>
  </si>
  <si>
    <t>Generar una entidad paramunicipal fortalecida a través del reconocimiento por su institucionalización e infraestructura con el propósito de lograr funcionarias(os) y ciudadanas(os) incluyentes| sensibles a la igualdad de oportunidades| en concordancia con las políticas nacionales y estatales de igualdad de género.</t>
  </si>
  <si>
    <t>La entidad paramunicipal encargada de impulsar las políticas públicas con enfoque de género para el desarrollo de las mujeres| recibe un presupuesto alto para satisfacer la demanda en la acciones que requiere el Municipio de León| Gto.</t>
  </si>
  <si>
    <t>Acciones para la prevención de la violencia contra las mujeres realizadas</t>
  </si>
  <si>
    <t>Realización de eventos institucionales</t>
  </si>
  <si>
    <t>Sensibilización a servidoras y servidores públicos en temas de derechos humanos de las mujeres</t>
  </si>
  <si>
    <t>Realización de estrategias para campañas informativas y de sensibilización sobre los derechos humanos de las mujeres</t>
  </si>
  <si>
    <t>Participación y realización de reuniones interinstitucionales para el fortalecimiento del avance de los derechos humanos de las mujeres</t>
  </si>
  <si>
    <t>Realización de las sesiones de seguimiento a los comités de  género establecidos en las
organizaciones con
reconocimiento OLCIG</t>
  </si>
  <si>
    <t>Realización de talleres| pláticas y conferencias para la prevención de la violencia contra las mujeres</t>
  </si>
  <si>
    <t>Atenciones a mujeres en situación de violencia realizadas</t>
  </si>
  <si>
    <t>Realización de visitas domiciliarias a mujeres en situación de violencia</t>
  </si>
  <si>
    <t>Seguimiento en materia de trabajo social a mujeres en situación de violencia en función del mes pasado</t>
  </si>
  <si>
    <t>Orientación inicial de trabajo social a mujeres en situación de violencia</t>
  </si>
  <si>
    <t>Acompañamiento legal a mujeres en situación de violencia</t>
  </si>
  <si>
    <t>Orientación legal inicial a mujeres en situación de violencia</t>
  </si>
  <si>
    <t>Realización de grupos informativos para dar seguimiento a los casos de mujeres en situación de violencia</t>
  </si>
  <si>
    <t>Seguimiento psicológico individual a mujeres en situación de violencia</t>
  </si>
  <si>
    <t>Atención psicológica inicial a mujeres en situación de violencia</t>
  </si>
  <si>
    <t>Acciones para el impulso económico de las mujeres implementadas</t>
  </si>
  <si>
    <t>Elaboración de cartas para el acceso a becas de capacitación</t>
  </si>
  <si>
    <t>Orientación en alternativas de empleo</t>
  </si>
  <si>
    <t>Diagnósticos con perspectiva de género sobre la situación de las mujeres en el Municipio de León| relizados</t>
  </si>
  <si>
    <t>Elaboración de indicadores de impacto para el fortalecimiento de programas institucionales</t>
  </si>
  <si>
    <t>Vinculación con organizaciones de la sociedad civil| instituciones públicas y privadas para fomentar y desarrollar proyectos de investigación con perspectiva de género</t>
  </si>
  <si>
    <t>Supervisión y elaboración de informes para la evaluación de los programas y acciones institucionales</t>
  </si>
  <si>
    <t xml:space="preserve">Contribuir a garantizar el ejercicio del estado de derecho para promover la justicia| la legalidad y la paz social| mediante la implementación de un modelo de seguridad cívica y colaborativa| donde la sociedad sea corresponsable de la tranquilidad y el bienestar social| a través de la inclusión| la cultura de la paz| el rescate de los valores y la integración familiar </t>
  </si>
  <si>
    <t xml:space="preserve">Las mujeres viven sin violencia mediante el desarrollo de acciones de prevención y atención y el fortalecimiento de la política pública para la igualdad sustantiva entre mujeres y hombres en las actividades de la administración pública municipal </t>
  </si>
  <si>
    <t xml:space="preserve">Programa Municipal para la Igualdad Sustantiva entre Mujeres y Hombres| implementada </t>
  </si>
  <si>
    <t xml:space="preserve">Realización de las sesiones ordinarias del Sistema Municipal. </t>
  </si>
  <si>
    <t xml:space="preserve">Talleres con adolescentes sobre la prevención de embarazo adolescente| realizados. </t>
  </si>
  <si>
    <t xml:space="preserve">Vinculación con las secundarias para la ejecución de los talleres. </t>
  </si>
  <si>
    <t xml:space="preserve">Proyectos comunitarios mediante el desarrollo de conversatorios con mujeres| diseñados. </t>
  </si>
  <si>
    <t xml:space="preserve">Realización de talleres con mujeres. </t>
  </si>
  <si>
    <t xml:space="preserve">Seguimiento a grupos de mujeres. </t>
  </si>
  <si>
    <t xml:space="preserve">Proyectos de emprendimiento de mujeres multiplicadoras| elaborados. </t>
  </si>
  <si>
    <t xml:space="preserve">Realización de talleres con mujeres multiplicadoras. </t>
  </si>
  <si>
    <t xml:space="preserve">Atenciones a mujeres víctimas de violencia feminicida y sus familias| brindadas. </t>
  </si>
  <si>
    <t xml:space="preserve">Realización de monitoreo y contacto de las mujeres víctimas de violencia feminicida y/o sus familias. </t>
  </si>
  <si>
    <t xml:space="preserve">Conversatorios de análisis y reflexión sobre la violencia feminicida| realizados. </t>
  </si>
  <si>
    <t xml:space="preserve">Realización de talleres de reflexión sobre la violencia feminicida. </t>
  </si>
  <si>
    <t>E100203</t>
  </si>
  <si>
    <t>PROGRAMA "IGUALDAD DE GÉNERO”</t>
  </si>
  <si>
    <t xml:space="preserve">Acompañamientos a mujeres indígenas migrantes ante situaciones de violencia| realizados </t>
  </si>
  <si>
    <t xml:space="preserve">Adquisición y pago de insumos para realizar los acompañamientos a mujeres indígenas migrantes </t>
  </si>
  <si>
    <t xml:space="preserve">Identificación de mujeres indígenas migrantes| a través de registros| para conocer su situación de vida. </t>
  </si>
  <si>
    <t>E100204</t>
  </si>
  <si>
    <t>PROGRAMA "ATENCIÓN A GRUPOS VULNERABLES”</t>
  </si>
  <si>
    <t xml:space="preserve">Porcentaje de variación </t>
  </si>
  <si>
    <t>Acciones</t>
  </si>
  <si>
    <t>Eventos</t>
  </si>
  <si>
    <t>Procesos</t>
  </si>
  <si>
    <t>Estrategias</t>
  </si>
  <si>
    <t>Reuniones</t>
  </si>
  <si>
    <t>Sesiones</t>
  </si>
  <si>
    <t>Talleres, pláticas y/o conferencias</t>
  </si>
  <si>
    <t>Atenciones</t>
  </si>
  <si>
    <t>Visitas</t>
  </si>
  <si>
    <t>Seguimientos</t>
  </si>
  <si>
    <t>Orientaciones de primera vez</t>
  </si>
  <si>
    <t>Acompañamientos</t>
  </si>
  <si>
    <t>Grupos</t>
  </si>
  <si>
    <t>Atenciones de primera vez</t>
  </si>
  <si>
    <t>Cartas</t>
  </si>
  <si>
    <t>Orientaciones</t>
  </si>
  <si>
    <t>Diagnósticos</t>
  </si>
  <si>
    <t>Programas de indicadores</t>
  </si>
  <si>
    <t>Vinculaciones</t>
  </si>
  <si>
    <t>Informes</t>
  </si>
  <si>
    <t>Talleres</t>
  </si>
  <si>
    <t>Proyectos</t>
  </si>
  <si>
    <t>Monitoreos</t>
  </si>
  <si>
    <t>Conversatorios</t>
  </si>
  <si>
    <t>Identificaciones</t>
  </si>
  <si>
    <t>Promoción y fomento de las condiciones para alcanzar la igualdad de oportunidades y de trato entre mujeres y hombres, para ejecutar el proyecto "Emprendedoras Leonesas" que es un acompañamiento para fortalecer la autonomía económica de las mujeres.</t>
  </si>
  <si>
    <t>Porcentaje</t>
  </si>
  <si>
    <t>Porcentaje de adquisiciones y pagos</t>
  </si>
  <si>
    <t>INSTITUTO MUNICIPAL DE LAS MUJERES
Programas y Proyectos de Inversión
Del 01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</si>
</sst>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_-* #,##0_-;\-* #,##0_-;_-* &quot;-&quot;??_-;_-@_-"/>
  </numFmts>
  <fonts count="1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b/>
      <sz val="9.6"/>
      <color rgb="FFFF0000"/>
      <name val="Arial"/>
      <family val="2"/>
    </font>
    <font>
      <sz val="8"/>
      <color theme="1"/>
      <name val="Arial"/>
      <family val="2"/>
    </font>
    <font>
      <sz val="8"/>
      <color theme="1"/>
      <name val="Arial Narrow"/>
      <family val="2"/>
    </font>
    <font>
      <sz val="8"/>
      <name val="Arial"/>
      <family val="2"/>
    </font>
    <font>
      <sz val="8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9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3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1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Font="1"/>
    <xf numFmtId="0" fontId="5" fillId="2" borderId="0" xfId="8" applyFont="1" applyFill="1" applyBorder="1" applyAlignment="1">
      <alignment horizontal="left" vertical="center" wrapText="1"/>
    </xf>
    <xf numFmtId="0" fontId="5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wrapText="1" indent="1"/>
    </xf>
    <xf numFmtId="0" fontId="2" fillId="0" borderId="0" xfId="0" applyFont="1" applyAlignment="1">
      <alignment horizontal="left" wrapText="1" indent="1"/>
    </xf>
    <xf numFmtId="0" fontId="0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horizontal="justify" wrapText="1"/>
    </xf>
    <xf numFmtId="0" fontId="5" fillId="4" borderId="6" xfId="0" applyFont="1" applyFill="1" applyBorder="1" applyAlignment="1" applyProtection="1">
      <alignment horizontal="center" wrapText="1"/>
      <protection locked="0"/>
    </xf>
    <xf numFmtId="0" fontId="5" fillId="4" borderId="1" xfId="16" applyFont="1" applyFill="1" applyBorder="1" applyAlignment="1" applyProtection="1">
      <alignment horizontal="center" vertical="top" wrapText="1"/>
      <protection locked="0"/>
    </xf>
    <xf numFmtId="0" fontId="5" fillId="4" borderId="2" xfId="0" applyFont="1" applyFill="1" applyBorder="1" applyAlignment="1" applyProtection="1">
      <alignment horizontal="center" wrapText="1"/>
      <protection locked="0"/>
    </xf>
    <xf numFmtId="0" fontId="5" fillId="4" borderId="3" xfId="0" applyFont="1" applyFill="1" applyBorder="1" applyAlignment="1" applyProtection="1">
      <alignment horizontal="center" wrapText="1"/>
      <protection locked="0"/>
    </xf>
    <xf numFmtId="0" fontId="5" fillId="4" borderId="4" xfId="0" applyFont="1" applyFill="1" applyBorder="1" applyAlignment="1" applyProtection="1">
      <alignment horizontal="center" wrapText="1"/>
      <protection locked="0"/>
    </xf>
    <xf numFmtId="0" fontId="5" fillId="4" borderId="2" xfId="0" applyFont="1" applyFill="1" applyBorder="1" applyAlignment="1" applyProtection="1">
      <alignment horizontal="left"/>
      <protection locked="0"/>
    </xf>
    <xf numFmtId="0" fontId="5" fillId="4" borderId="2" xfId="11" applyFont="1" applyFill="1" applyBorder="1" applyAlignment="1" applyProtection="1">
      <alignment horizontal="left" vertical="center"/>
      <protection locked="0"/>
    </xf>
    <xf numFmtId="0" fontId="5" fillId="4" borderId="4" xfId="11" applyFont="1" applyFill="1" applyBorder="1" applyAlignment="1" applyProtection="1">
      <alignment horizontal="center" vertical="center"/>
      <protection locked="0"/>
    </xf>
    <xf numFmtId="0" fontId="5" fillId="4" borderId="5" xfId="16" applyFont="1" applyFill="1" applyBorder="1" applyAlignment="1" applyProtection="1">
      <alignment horizontal="center" vertical="top" wrapText="1"/>
      <protection locked="0"/>
    </xf>
    <xf numFmtId="0" fontId="5" fillId="4" borderId="6" xfId="0" applyFont="1" applyFill="1" applyBorder="1" applyAlignment="1" applyProtection="1">
      <alignment horizontal="center" vertical="center" wrapText="1"/>
      <protection locked="0"/>
    </xf>
    <xf numFmtId="4" fontId="5" fillId="4" borderId="6" xfId="11" applyNumberFormat="1" applyFont="1" applyFill="1" applyBorder="1" applyAlignment="1" applyProtection="1">
      <alignment horizontal="center" vertical="center" wrapText="1"/>
      <protection locked="0"/>
    </xf>
    <xf numFmtId="0" fontId="5" fillId="4" borderId="2" xfId="0" applyFont="1" applyFill="1" applyBorder="1" applyAlignment="1" applyProtection="1">
      <alignment horizontal="centerContinuous" wrapText="1"/>
      <protection locked="0"/>
    </xf>
    <xf numFmtId="0" fontId="5" fillId="4" borderId="3" xfId="0" applyFont="1" applyFill="1" applyBorder="1" applyAlignment="1" applyProtection="1">
      <alignment horizontal="centerContinuous" wrapText="1"/>
      <protection locked="0"/>
    </xf>
    <xf numFmtId="0" fontId="5" fillId="4" borderId="4" xfId="0" applyFont="1" applyFill="1" applyBorder="1" applyAlignment="1" applyProtection="1">
      <alignment horizontal="centerContinuous" wrapText="1"/>
      <protection locked="0"/>
    </xf>
    <xf numFmtId="165" fontId="0" fillId="0" borderId="0" xfId="17" applyNumberFormat="1" applyFont="1" applyProtection="1">
      <protection locked="0"/>
    </xf>
    <xf numFmtId="0" fontId="0" fillId="0" borderId="0" xfId="0"/>
    <xf numFmtId="0" fontId="0" fillId="0" borderId="0" xfId="0"/>
    <xf numFmtId="0" fontId="0" fillId="0" borderId="0" xfId="0" applyFont="1" applyBorder="1" applyAlignment="1" applyProtection="1">
      <alignment vertical="center"/>
      <protection locked="0"/>
    </xf>
    <xf numFmtId="0" fontId="0" fillId="0" borderId="7" xfId="0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alignment horizontal="right" vertical="center"/>
      <protection locked="0"/>
    </xf>
    <xf numFmtId="9" fontId="0" fillId="0" borderId="0" xfId="18" applyFont="1" applyAlignment="1" applyProtection="1">
      <alignment horizontal="right" vertical="center"/>
      <protection locked="0"/>
    </xf>
    <xf numFmtId="165" fontId="0" fillId="0" borderId="0" xfId="17" applyNumberFormat="1" applyFont="1" applyAlignment="1" applyProtection="1">
      <alignment horizontal="right" vertical="center"/>
      <protection locked="0"/>
    </xf>
    <xf numFmtId="0" fontId="0" fillId="0" borderId="0" xfId="0" applyFont="1" applyFill="1" applyAlignment="1" applyProtection="1">
      <alignment horizontal="right" vertical="center"/>
      <protection locked="0"/>
    </xf>
    <xf numFmtId="0" fontId="0" fillId="5" borderId="7" xfId="0" applyFont="1" applyFill="1" applyBorder="1" applyAlignment="1" applyProtection="1">
      <alignment horizontal="center" vertical="center"/>
      <protection locked="0"/>
    </xf>
    <xf numFmtId="0" fontId="0" fillId="5" borderId="0" xfId="0" applyFont="1" applyFill="1" applyBorder="1" applyAlignment="1" applyProtection="1">
      <alignment vertical="center"/>
      <protection locked="0"/>
    </xf>
    <xf numFmtId="0" fontId="0" fillId="5" borderId="0" xfId="0" applyFont="1" applyFill="1" applyAlignment="1" applyProtection="1">
      <alignment horizontal="center"/>
      <protection locked="0"/>
    </xf>
    <xf numFmtId="165" fontId="0" fillId="5" borderId="0" xfId="17" applyNumberFormat="1" applyFont="1" applyFill="1" applyAlignment="1" applyProtection="1">
      <alignment horizontal="right" vertical="center"/>
      <protection locked="0"/>
    </xf>
    <xf numFmtId="0" fontId="0" fillId="5" borderId="0" xfId="0" applyFont="1" applyFill="1" applyAlignment="1" applyProtection="1">
      <alignment horizontal="right" vertical="center"/>
      <protection locked="0"/>
    </xf>
    <xf numFmtId="0" fontId="0" fillId="5" borderId="0" xfId="0" applyFont="1" applyFill="1" applyAlignment="1" applyProtection="1">
      <alignment horizontal="right" vertical="center"/>
    </xf>
    <xf numFmtId="9" fontId="0" fillId="5" borderId="0" xfId="18" applyFont="1" applyFill="1" applyAlignment="1" applyProtection="1">
      <alignment horizontal="right" vertical="center"/>
      <protection locked="0"/>
    </xf>
    <xf numFmtId="0" fontId="0" fillId="0" borderId="7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vertical="center"/>
      <protection locked="0"/>
    </xf>
    <xf numFmtId="0" fontId="0" fillId="0" borderId="0" xfId="0" applyFont="1" applyFill="1" applyAlignment="1" applyProtection="1">
      <alignment horizontal="center"/>
      <protection locked="0"/>
    </xf>
    <xf numFmtId="165" fontId="0" fillId="0" borderId="0" xfId="17" applyNumberFormat="1" applyFont="1" applyFill="1" applyAlignment="1" applyProtection="1">
      <alignment horizontal="right" vertical="center"/>
      <protection locked="0"/>
    </xf>
    <xf numFmtId="0" fontId="0" fillId="6" borderId="7" xfId="0" applyFont="1" applyFill="1" applyBorder="1" applyAlignment="1" applyProtection="1">
      <alignment horizontal="center" vertical="center"/>
      <protection locked="0"/>
    </xf>
    <xf numFmtId="0" fontId="0" fillId="6" borderId="0" xfId="0" applyFont="1" applyFill="1" applyBorder="1" applyAlignment="1" applyProtection="1">
      <alignment vertical="center"/>
      <protection locked="0"/>
    </xf>
    <xf numFmtId="0" fontId="0" fillId="6" borderId="0" xfId="0" applyFont="1" applyFill="1" applyAlignment="1" applyProtection="1">
      <alignment horizontal="center"/>
      <protection locked="0"/>
    </xf>
    <xf numFmtId="0" fontId="0" fillId="6" borderId="0" xfId="0" applyFont="1" applyFill="1" applyProtection="1">
      <protection locked="0"/>
    </xf>
    <xf numFmtId="9" fontId="0" fillId="6" borderId="0" xfId="18" applyFont="1" applyFill="1" applyAlignment="1" applyProtection="1">
      <alignment horizontal="right" vertical="center"/>
      <protection locked="0"/>
    </xf>
    <xf numFmtId="0" fontId="0" fillId="6" borderId="0" xfId="0" applyFont="1" applyFill="1" applyAlignment="1" applyProtection="1">
      <alignment horizontal="right" vertical="center"/>
      <protection locked="0"/>
    </xf>
    <xf numFmtId="165" fontId="0" fillId="6" borderId="0" xfId="17" applyNumberFormat="1" applyFont="1" applyFill="1" applyProtection="1">
      <protection locked="0"/>
    </xf>
    <xf numFmtId="10" fontId="0" fillId="6" borderId="0" xfId="18" applyNumberFormat="1" applyFont="1" applyFill="1" applyProtection="1">
      <protection locked="0"/>
    </xf>
    <xf numFmtId="0" fontId="12" fillId="6" borderId="0" xfId="0" applyFont="1" applyFill="1" applyAlignment="1">
      <alignment horizontal="right" vertical="center"/>
    </xf>
    <xf numFmtId="0" fontId="0" fillId="6" borderId="0" xfId="18" applyNumberFormat="1" applyFont="1" applyFill="1" applyAlignment="1" applyProtection="1">
      <alignment horizontal="right" vertical="center"/>
      <protection locked="0"/>
    </xf>
    <xf numFmtId="10" fontId="0" fillId="6" borderId="0" xfId="18" applyNumberFormat="1" applyFont="1" applyFill="1" applyAlignment="1" applyProtection="1">
      <alignment horizontal="right" vertical="center"/>
      <protection locked="0"/>
    </xf>
    <xf numFmtId="165" fontId="0" fillId="6" borderId="0" xfId="17" applyNumberFormat="1" applyFont="1" applyFill="1" applyAlignment="1" applyProtection="1">
      <alignment horizontal="right" vertical="center"/>
      <protection locked="0"/>
    </xf>
    <xf numFmtId="165" fontId="0" fillId="0" borderId="0" xfId="17" applyNumberFormat="1" applyFont="1" applyFill="1" applyProtection="1">
      <protection locked="0"/>
    </xf>
    <xf numFmtId="165" fontId="0" fillId="5" borderId="0" xfId="17" applyNumberFormat="1" applyFont="1" applyFill="1" applyProtection="1">
      <protection locked="0"/>
    </xf>
    <xf numFmtId="43" fontId="0" fillId="6" borderId="0" xfId="0" applyNumberFormat="1" applyFont="1" applyFill="1" applyProtection="1">
      <protection locked="0"/>
    </xf>
    <xf numFmtId="165" fontId="0" fillId="0" borderId="0" xfId="0" applyNumberFormat="1" applyFont="1" applyProtection="1">
      <protection locked="0"/>
    </xf>
    <xf numFmtId="0" fontId="5" fillId="4" borderId="6" xfId="0" applyFont="1" applyFill="1" applyBorder="1" applyAlignment="1" applyProtection="1">
      <alignment horizontal="center" wrapText="1"/>
      <protection locked="0"/>
    </xf>
    <xf numFmtId="10" fontId="0" fillId="6" borderId="0" xfId="0" applyNumberFormat="1" applyFont="1" applyFill="1" applyAlignment="1" applyProtection="1">
      <alignment horizontal="right" vertical="center"/>
      <protection locked="0"/>
    </xf>
    <xf numFmtId="9" fontId="0" fillId="6" borderId="0" xfId="0" applyNumberFormat="1" applyFont="1" applyFill="1" applyAlignment="1" applyProtection="1">
      <alignment horizontal="right" vertical="center"/>
      <protection locked="0"/>
    </xf>
    <xf numFmtId="9" fontId="13" fillId="6" borderId="0" xfId="18" applyFont="1" applyFill="1" applyAlignment="1" applyProtection="1">
      <alignment horizontal="right" vertical="center"/>
      <protection locked="0"/>
    </xf>
    <xf numFmtId="9" fontId="11" fillId="6" borderId="0" xfId="18" applyFont="1" applyFill="1" applyAlignment="1" applyProtection="1">
      <alignment horizontal="right" vertical="center"/>
      <protection locked="0"/>
    </xf>
    <xf numFmtId="9" fontId="14" fillId="6" borderId="0" xfId="18" applyFont="1" applyFill="1" applyAlignment="1">
      <alignment horizontal="right" vertical="center"/>
    </xf>
    <xf numFmtId="0" fontId="0" fillId="7" borderId="0" xfId="0" applyFill="1"/>
    <xf numFmtId="0" fontId="0" fillId="7" borderId="0" xfId="0" applyFill="1" applyAlignment="1">
      <alignment wrapText="1"/>
    </xf>
  </cellXfs>
  <cellStyles count="29">
    <cellStyle name="Euro" xfId="1"/>
    <cellStyle name="Millares" xfId="17" builtinId="3"/>
    <cellStyle name="Millares 2" xfId="2"/>
    <cellStyle name="Millares 2 2" xfId="3"/>
    <cellStyle name="Millares 2 2 2" xfId="20"/>
    <cellStyle name="Millares 2 3" xfId="4"/>
    <cellStyle name="Millares 2 3 2" xfId="21"/>
    <cellStyle name="Millares 2 4" xfId="19"/>
    <cellStyle name="Millares 3" xfId="5"/>
    <cellStyle name="Millares 3 2" xfId="22"/>
    <cellStyle name="Millares 4" xfId="28"/>
    <cellStyle name="Moneda 2" xfId="6"/>
    <cellStyle name="Moneda 2 2" xfId="23"/>
    <cellStyle name="Normal" xfId="0" builtinId="0"/>
    <cellStyle name="Normal 2" xfId="7"/>
    <cellStyle name="Normal 2 2" xfId="8"/>
    <cellStyle name="Normal 2 3" xfId="24"/>
    <cellStyle name="Normal 3" xfId="9"/>
    <cellStyle name="Normal 3 2" xfId="25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7"/>
    <cellStyle name="Normal 6 3" xfId="26"/>
    <cellStyle name="Normal_141008Reportes Cuadros Institucionales-sectorialesADV" xfId="16"/>
    <cellStyle name="Porcentaje" xfId="1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showGridLines="0" tabSelected="1" zoomScale="106" zoomScaleNormal="106" workbookViewId="0">
      <pane ySplit="3" topLeftCell="A4" activePane="bottomLeft" state="frozen"/>
      <selection pane="bottomLeft" sqref="A1:O1"/>
    </sheetView>
  </sheetViews>
  <sheetFormatPr baseColWidth="10" defaultColWidth="12" defaultRowHeight="10" x14ac:dyDescent="0.2"/>
  <cols>
    <col min="1" max="1" width="19.77734375" style="4" customWidth="1"/>
    <col min="2" max="2" width="26.33203125" style="4" bestFit="1" customWidth="1"/>
    <col min="3" max="3" width="35.33203125" style="4" bestFit="1" customWidth="1"/>
    <col min="4" max="4" width="15.44140625" style="4" bestFit="1" customWidth="1"/>
    <col min="5" max="5" width="14.109375" style="4" bestFit="1" customWidth="1"/>
    <col min="6" max="6" width="14" style="4" bestFit="1" customWidth="1"/>
    <col min="7" max="11" width="13.33203125" style="4" customWidth="1"/>
    <col min="12" max="15" width="11.77734375" style="4" customWidth="1"/>
    <col min="16" max="16384" width="12" style="4"/>
  </cols>
  <sheetData>
    <row r="1" spans="1:15" s="1" customFormat="1" ht="35.15" customHeight="1" x14ac:dyDescent="0.25">
      <c r="A1" s="63" t="s">
        <v>121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</row>
    <row r="2" spans="1:15" s="1" customFormat="1" ht="12.75" customHeight="1" x14ac:dyDescent="0.25">
      <c r="A2" s="13"/>
      <c r="B2" s="13"/>
      <c r="C2" s="13"/>
      <c r="D2" s="13"/>
      <c r="E2" s="14"/>
      <c r="F2" s="15" t="s">
        <v>2</v>
      </c>
      <c r="G2" s="16"/>
      <c r="H2" s="23"/>
      <c r="I2" s="24" t="s">
        <v>8</v>
      </c>
      <c r="J2" s="24"/>
      <c r="K2" s="25"/>
      <c r="L2" s="17" t="s">
        <v>15</v>
      </c>
      <c r="M2" s="16"/>
      <c r="N2" s="18" t="s">
        <v>14</v>
      </c>
      <c r="O2" s="19"/>
    </row>
    <row r="3" spans="1:15" s="1" customFormat="1" ht="22" customHeight="1" x14ac:dyDescent="0.25">
      <c r="A3" s="20" t="s">
        <v>16</v>
      </c>
      <c r="B3" s="20" t="s">
        <v>0</v>
      </c>
      <c r="C3" s="20" t="s">
        <v>5</v>
      </c>
      <c r="D3" s="20" t="s">
        <v>1</v>
      </c>
      <c r="E3" s="21" t="s">
        <v>3</v>
      </c>
      <c r="F3" s="21" t="s">
        <v>4</v>
      </c>
      <c r="G3" s="21" t="s">
        <v>6</v>
      </c>
      <c r="H3" s="21" t="s">
        <v>9</v>
      </c>
      <c r="I3" s="21" t="s">
        <v>4</v>
      </c>
      <c r="J3" s="21" t="s">
        <v>7</v>
      </c>
      <c r="K3" s="21" t="s">
        <v>40</v>
      </c>
      <c r="L3" s="12" t="s">
        <v>10</v>
      </c>
      <c r="M3" s="12" t="s">
        <v>11</v>
      </c>
      <c r="N3" s="22" t="s">
        <v>12</v>
      </c>
      <c r="O3" s="22" t="s">
        <v>13</v>
      </c>
    </row>
    <row r="4" spans="1:15" ht="11.25" customHeight="1" x14ac:dyDescent="0.2">
      <c r="A4" s="47" t="s">
        <v>43</v>
      </c>
      <c r="B4" s="48" t="s">
        <v>44</v>
      </c>
      <c r="C4" s="69" t="s">
        <v>45</v>
      </c>
      <c r="D4" s="49">
        <v>5019</v>
      </c>
      <c r="E4" s="53">
        <v>428892.68</v>
      </c>
      <c r="F4" s="53">
        <v>471114.68</v>
      </c>
      <c r="G4" s="53">
        <v>424704.27973268635</v>
      </c>
      <c r="H4" s="52" t="s">
        <v>42</v>
      </c>
      <c r="I4" s="52" t="s">
        <v>42</v>
      </c>
      <c r="J4" s="52" t="s">
        <v>42</v>
      </c>
      <c r="K4" s="52" t="s">
        <v>42</v>
      </c>
      <c r="L4" s="54">
        <f>IFERROR(G4/E4,0)</f>
        <v>0.99023438621681847</v>
      </c>
      <c r="M4" s="61">
        <f>IFERROR(G4/F4,0)</f>
        <v>0.90148810419723358</v>
      </c>
      <c r="N4" s="50">
        <f>IFERROR(J4/H4,0)</f>
        <v>0</v>
      </c>
      <c r="O4" s="50">
        <f>IFERROR(J4/I4,0)</f>
        <v>0</v>
      </c>
    </row>
    <row r="5" spans="1:15" ht="11.25" customHeight="1" x14ac:dyDescent="0.2">
      <c r="A5" s="47" t="s">
        <v>43</v>
      </c>
      <c r="B5" s="48" t="s">
        <v>44</v>
      </c>
      <c r="C5" s="69" t="s">
        <v>46</v>
      </c>
      <c r="D5" s="49">
        <v>5019</v>
      </c>
      <c r="E5" s="53">
        <v>428892.68</v>
      </c>
      <c r="F5" s="53">
        <v>471114.68</v>
      </c>
      <c r="G5" s="53">
        <v>424704.27973268635</v>
      </c>
      <c r="H5" s="51">
        <v>0.65</v>
      </c>
      <c r="I5" s="51">
        <v>0.65</v>
      </c>
      <c r="J5" s="51">
        <v>0</v>
      </c>
      <c r="K5" s="52" t="s">
        <v>92</v>
      </c>
      <c r="L5" s="54">
        <f t="shared" ref="L5:L47" si="0">IFERROR(G5/E5,0)</f>
        <v>0.99023438621681847</v>
      </c>
      <c r="M5" s="61">
        <f>IFERROR(G5/F5,0)</f>
        <v>0.90148810419723358</v>
      </c>
      <c r="N5" s="50">
        <f t="shared" ref="N5:N47" si="1">IFERROR(J5/H5,0)</f>
        <v>0</v>
      </c>
      <c r="O5" s="50">
        <f t="shared" ref="O5:O47" si="2">IFERROR(J5/I5,0)</f>
        <v>0</v>
      </c>
    </row>
    <row r="6" spans="1:15" ht="11.25" customHeight="1" x14ac:dyDescent="0.2">
      <c r="A6" s="47" t="s">
        <v>43</v>
      </c>
      <c r="B6" s="48" t="s">
        <v>44</v>
      </c>
      <c r="C6" s="69" t="s">
        <v>47</v>
      </c>
      <c r="D6" s="49">
        <v>5019</v>
      </c>
      <c r="E6" s="53">
        <v>428892.68</v>
      </c>
      <c r="F6" s="53">
        <v>471114.68</v>
      </c>
      <c r="G6" s="53">
        <v>424704.27973268635</v>
      </c>
      <c r="H6" s="51">
        <v>1</v>
      </c>
      <c r="I6" s="51">
        <v>1</v>
      </c>
      <c r="J6" s="51">
        <v>0.5</v>
      </c>
      <c r="K6" s="52" t="s">
        <v>93</v>
      </c>
      <c r="L6" s="54">
        <f t="shared" si="0"/>
        <v>0.99023438621681847</v>
      </c>
      <c r="M6" s="61">
        <f t="shared" ref="M6:M47" si="3">IFERROR(G6/F6,0)</f>
        <v>0.90148810419723358</v>
      </c>
      <c r="N6" s="50">
        <f t="shared" si="1"/>
        <v>0.5</v>
      </c>
      <c r="O6" s="50">
        <f t="shared" si="2"/>
        <v>0.5</v>
      </c>
    </row>
    <row r="7" spans="1:15" ht="11.25" customHeight="1" x14ac:dyDescent="0.2">
      <c r="A7" s="47" t="s">
        <v>43</v>
      </c>
      <c r="B7" s="48" t="s">
        <v>44</v>
      </c>
      <c r="C7" s="69" t="s">
        <v>48</v>
      </c>
      <c r="D7" s="49">
        <v>5019</v>
      </c>
      <c r="E7" s="53">
        <v>428892.68</v>
      </c>
      <c r="F7" s="53">
        <v>471114.68</v>
      </c>
      <c r="G7" s="53">
        <v>424704.27973268635</v>
      </c>
      <c r="H7" s="51">
        <v>1</v>
      </c>
      <c r="I7" s="51">
        <v>1</v>
      </c>
      <c r="J7" s="68">
        <v>0.95</v>
      </c>
      <c r="K7" s="55" t="s">
        <v>94</v>
      </c>
      <c r="L7" s="54">
        <f t="shared" si="0"/>
        <v>0.99023438621681847</v>
      </c>
      <c r="M7" s="61">
        <f t="shared" si="3"/>
        <v>0.90148810419723358</v>
      </c>
      <c r="N7" s="50">
        <f t="shared" si="1"/>
        <v>0.95</v>
      </c>
      <c r="O7" s="50">
        <f t="shared" si="2"/>
        <v>0.95</v>
      </c>
    </row>
    <row r="8" spans="1:15" ht="11.25" customHeight="1" x14ac:dyDescent="0.2">
      <c r="A8" s="47" t="s">
        <v>43</v>
      </c>
      <c r="B8" s="48" t="s">
        <v>44</v>
      </c>
      <c r="C8" s="69" t="s">
        <v>49</v>
      </c>
      <c r="D8" s="49">
        <v>5019</v>
      </c>
      <c r="E8" s="53">
        <v>428892.68</v>
      </c>
      <c r="F8" s="53">
        <v>471114.68</v>
      </c>
      <c r="G8" s="53">
        <v>424704.27973268635</v>
      </c>
      <c r="H8" s="56">
        <v>5</v>
      </c>
      <c r="I8" s="56">
        <v>5</v>
      </c>
      <c r="J8" s="51">
        <v>0.6</v>
      </c>
      <c r="K8" s="52" t="s">
        <v>95</v>
      </c>
      <c r="L8" s="54">
        <f t="shared" si="0"/>
        <v>0.99023438621681847</v>
      </c>
      <c r="M8" s="61">
        <f t="shared" si="3"/>
        <v>0.90148810419723358</v>
      </c>
      <c r="N8" s="50">
        <f t="shared" si="1"/>
        <v>0.12</v>
      </c>
      <c r="O8" s="50">
        <f t="shared" si="2"/>
        <v>0.12</v>
      </c>
    </row>
    <row r="9" spans="1:15" ht="11.25" customHeight="1" x14ac:dyDescent="0.2">
      <c r="A9" s="47" t="s">
        <v>43</v>
      </c>
      <c r="B9" s="48" t="s">
        <v>44</v>
      </c>
      <c r="C9" s="69" t="s">
        <v>50</v>
      </c>
      <c r="D9" s="49">
        <v>5019</v>
      </c>
      <c r="E9" s="53">
        <v>428892.68</v>
      </c>
      <c r="F9" s="53">
        <v>471114.68</v>
      </c>
      <c r="G9" s="53">
        <v>424704.27973268635</v>
      </c>
      <c r="H9" s="56">
        <v>2</v>
      </c>
      <c r="I9" s="56">
        <v>2</v>
      </c>
      <c r="J9" s="66">
        <v>0.5</v>
      </c>
      <c r="K9" s="52" t="s">
        <v>96</v>
      </c>
      <c r="L9" s="54">
        <f t="shared" si="0"/>
        <v>0.99023438621681847</v>
      </c>
      <c r="M9" s="61">
        <f t="shared" si="3"/>
        <v>0.90148810419723358</v>
      </c>
      <c r="N9" s="50">
        <f t="shared" si="1"/>
        <v>0.25</v>
      </c>
      <c r="O9" s="50">
        <f t="shared" si="2"/>
        <v>0.25</v>
      </c>
    </row>
    <row r="10" spans="1:15" ht="11.25" customHeight="1" x14ac:dyDescent="0.2">
      <c r="A10" s="47" t="s">
        <v>43</v>
      </c>
      <c r="B10" s="48" t="s">
        <v>44</v>
      </c>
      <c r="C10" s="69" t="s">
        <v>51</v>
      </c>
      <c r="D10" s="49">
        <v>5019</v>
      </c>
      <c r="E10" s="53">
        <v>428892.68</v>
      </c>
      <c r="F10" s="53">
        <v>471114.68</v>
      </c>
      <c r="G10" s="53">
        <v>424704.27973268635</v>
      </c>
      <c r="H10" s="56">
        <v>34</v>
      </c>
      <c r="I10" s="56">
        <v>34</v>
      </c>
      <c r="J10" s="67">
        <v>1</v>
      </c>
      <c r="K10" s="52" t="s">
        <v>97</v>
      </c>
      <c r="L10" s="54">
        <f t="shared" si="0"/>
        <v>0.99023438621681847</v>
      </c>
      <c r="M10" s="61">
        <f t="shared" si="3"/>
        <v>0.90148810419723358</v>
      </c>
      <c r="N10" s="50">
        <f t="shared" si="1"/>
        <v>2.9411764705882353E-2</v>
      </c>
      <c r="O10" s="50">
        <f t="shared" si="2"/>
        <v>2.9411764705882353E-2</v>
      </c>
    </row>
    <row r="11" spans="1:15" ht="11.25" customHeight="1" x14ac:dyDescent="0.2">
      <c r="A11" s="47" t="s">
        <v>43</v>
      </c>
      <c r="B11" s="48" t="s">
        <v>44</v>
      </c>
      <c r="C11" s="70" t="s">
        <v>52</v>
      </c>
      <c r="D11" s="49">
        <v>5019</v>
      </c>
      <c r="E11" s="53">
        <v>428892.68</v>
      </c>
      <c r="F11" s="53">
        <v>471114.68</v>
      </c>
      <c r="G11" s="53">
        <v>424704.27973268635</v>
      </c>
      <c r="H11" s="51">
        <v>1</v>
      </c>
      <c r="I11" s="51">
        <v>1</v>
      </c>
      <c r="J11" s="51">
        <v>0</v>
      </c>
      <c r="K11" s="52" t="s">
        <v>98</v>
      </c>
      <c r="L11" s="54">
        <f t="shared" si="0"/>
        <v>0.99023438621681847</v>
      </c>
      <c r="M11" s="61">
        <f t="shared" si="3"/>
        <v>0.90148810419723358</v>
      </c>
      <c r="N11" s="50">
        <f t="shared" si="1"/>
        <v>0</v>
      </c>
      <c r="O11" s="50">
        <f t="shared" si="2"/>
        <v>0</v>
      </c>
    </row>
    <row r="12" spans="1:15" ht="11.25" customHeight="1" x14ac:dyDescent="0.2">
      <c r="A12" s="47" t="s">
        <v>43</v>
      </c>
      <c r="B12" s="48" t="s">
        <v>44</v>
      </c>
      <c r="C12" s="69" t="s">
        <v>53</v>
      </c>
      <c r="D12" s="49">
        <v>5019</v>
      </c>
      <c r="E12" s="53">
        <v>428892.68</v>
      </c>
      <c r="F12" s="53">
        <v>471114.68</v>
      </c>
      <c r="G12" s="53">
        <v>424704.27973268635</v>
      </c>
      <c r="H12" s="51">
        <v>1</v>
      </c>
      <c r="I12" s="51">
        <v>1</v>
      </c>
      <c r="J12" s="67">
        <v>0.8</v>
      </c>
      <c r="K12" s="52" t="s">
        <v>99</v>
      </c>
      <c r="L12" s="54">
        <f t="shared" si="0"/>
        <v>0.99023438621681847</v>
      </c>
      <c r="M12" s="61">
        <f t="shared" si="3"/>
        <v>0.90148810419723358</v>
      </c>
      <c r="N12" s="50">
        <f t="shared" si="1"/>
        <v>0.8</v>
      </c>
      <c r="O12" s="50">
        <f t="shared" si="2"/>
        <v>0.8</v>
      </c>
    </row>
    <row r="13" spans="1:15" ht="11.25" customHeight="1" x14ac:dyDescent="0.2">
      <c r="A13" s="47" t="s">
        <v>43</v>
      </c>
      <c r="B13" s="48" t="s">
        <v>44</v>
      </c>
      <c r="C13" s="69" t="s">
        <v>54</v>
      </c>
      <c r="D13" s="49">
        <v>5019</v>
      </c>
      <c r="E13" s="53">
        <v>428892.68</v>
      </c>
      <c r="F13" s="53">
        <v>471114.68</v>
      </c>
      <c r="G13" s="53">
        <v>424704.27973268635</v>
      </c>
      <c r="H13" s="51">
        <v>0.5</v>
      </c>
      <c r="I13" s="51">
        <v>0.5</v>
      </c>
      <c r="J13" s="51">
        <v>-0.15</v>
      </c>
      <c r="K13" s="52" t="s">
        <v>100</v>
      </c>
      <c r="L13" s="54">
        <f t="shared" si="0"/>
        <v>0.99023438621681847</v>
      </c>
      <c r="M13" s="61">
        <f t="shared" si="3"/>
        <v>0.90148810419723358</v>
      </c>
      <c r="N13" s="50">
        <f t="shared" si="1"/>
        <v>-0.3</v>
      </c>
      <c r="O13" s="50">
        <f t="shared" si="2"/>
        <v>-0.3</v>
      </c>
    </row>
    <row r="14" spans="1:15" ht="11.25" customHeight="1" x14ac:dyDescent="0.2">
      <c r="A14" s="47" t="s">
        <v>43</v>
      </c>
      <c r="B14" s="48" t="s">
        <v>44</v>
      </c>
      <c r="C14" s="69" t="s">
        <v>55</v>
      </c>
      <c r="D14" s="49">
        <v>5019</v>
      </c>
      <c r="E14" s="53">
        <v>428892.68</v>
      </c>
      <c r="F14" s="53">
        <v>471114.68</v>
      </c>
      <c r="G14" s="53">
        <v>424704.27973268635</v>
      </c>
      <c r="H14" s="51">
        <v>1</v>
      </c>
      <c r="I14" s="51">
        <v>1</v>
      </c>
      <c r="J14" s="51">
        <v>1.8</v>
      </c>
      <c r="K14" s="52" t="s">
        <v>101</v>
      </c>
      <c r="L14" s="54">
        <f t="shared" si="0"/>
        <v>0.99023438621681847</v>
      </c>
      <c r="M14" s="61">
        <f t="shared" si="3"/>
        <v>0.90148810419723358</v>
      </c>
      <c r="N14" s="50">
        <f t="shared" si="1"/>
        <v>1.8</v>
      </c>
      <c r="O14" s="50">
        <f t="shared" si="2"/>
        <v>1.8</v>
      </c>
    </row>
    <row r="15" spans="1:15" ht="11.25" customHeight="1" x14ac:dyDescent="0.2">
      <c r="A15" s="47" t="s">
        <v>43</v>
      </c>
      <c r="B15" s="48" t="s">
        <v>44</v>
      </c>
      <c r="C15" s="69" t="s">
        <v>56</v>
      </c>
      <c r="D15" s="49">
        <v>5019</v>
      </c>
      <c r="E15" s="53">
        <v>428892.68</v>
      </c>
      <c r="F15" s="53">
        <v>471114.68</v>
      </c>
      <c r="G15" s="53">
        <v>424704.27973268635</v>
      </c>
      <c r="H15" s="51">
        <v>0.8</v>
      </c>
      <c r="I15" s="51">
        <v>0.8</v>
      </c>
      <c r="J15" s="51">
        <v>1.32</v>
      </c>
      <c r="K15" s="52" t="s">
        <v>102</v>
      </c>
      <c r="L15" s="54">
        <f t="shared" si="0"/>
        <v>0.99023438621681847</v>
      </c>
      <c r="M15" s="61">
        <f t="shared" si="3"/>
        <v>0.90148810419723358</v>
      </c>
      <c r="N15" s="50">
        <f t="shared" si="1"/>
        <v>1.65</v>
      </c>
      <c r="O15" s="50">
        <f t="shared" si="2"/>
        <v>1.65</v>
      </c>
    </row>
    <row r="16" spans="1:15" ht="11.25" customHeight="1" x14ac:dyDescent="0.2">
      <c r="A16" s="47" t="s">
        <v>43</v>
      </c>
      <c r="B16" s="48" t="s">
        <v>44</v>
      </c>
      <c r="C16" s="69" t="s">
        <v>57</v>
      </c>
      <c r="D16" s="49">
        <v>5019</v>
      </c>
      <c r="E16" s="53">
        <v>428892.68</v>
      </c>
      <c r="F16" s="53">
        <v>471114.68</v>
      </c>
      <c r="G16" s="53">
        <v>424704.27973268635</v>
      </c>
      <c r="H16" s="51">
        <v>0.9</v>
      </c>
      <c r="I16" s="51">
        <v>0.9</v>
      </c>
      <c r="J16" s="51">
        <v>1.7</v>
      </c>
      <c r="K16" s="52" t="s">
        <v>103</v>
      </c>
      <c r="L16" s="54">
        <f t="shared" si="0"/>
        <v>0.99023438621681847</v>
      </c>
      <c r="M16" s="61">
        <f t="shared" si="3"/>
        <v>0.90148810419723358</v>
      </c>
      <c r="N16" s="50">
        <f t="shared" si="1"/>
        <v>1.8888888888888888</v>
      </c>
      <c r="O16" s="50">
        <f t="shared" si="2"/>
        <v>1.8888888888888888</v>
      </c>
    </row>
    <row r="17" spans="1:15" ht="11.25" customHeight="1" x14ac:dyDescent="0.2">
      <c r="A17" s="47" t="s">
        <v>43</v>
      </c>
      <c r="B17" s="48" t="s">
        <v>44</v>
      </c>
      <c r="C17" s="69" t="s">
        <v>58</v>
      </c>
      <c r="D17" s="49">
        <v>5019</v>
      </c>
      <c r="E17" s="53">
        <v>428892.68</v>
      </c>
      <c r="F17" s="53">
        <v>471114.68</v>
      </c>
      <c r="G17" s="53">
        <v>424704.27973268635</v>
      </c>
      <c r="H17" s="51">
        <v>0.6</v>
      </c>
      <c r="I17" s="51">
        <v>0.6</v>
      </c>
      <c r="J17" s="51">
        <v>1.02</v>
      </c>
      <c r="K17" s="52" t="s">
        <v>104</v>
      </c>
      <c r="L17" s="54">
        <f t="shared" si="0"/>
        <v>0.99023438621681847</v>
      </c>
      <c r="M17" s="61">
        <f t="shared" si="3"/>
        <v>0.90148810419723358</v>
      </c>
      <c r="N17" s="50">
        <f t="shared" si="1"/>
        <v>1.7000000000000002</v>
      </c>
      <c r="O17" s="50">
        <f t="shared" si="2"/>
        <v>1.7000000000000002</v>
      </c>
    </row>
    <row r="18" spans="1:15" ht="11.25" customHeight="1" x14ac:dyDescent="0.2">
      <c r="A18" s="47" t="s">
        <v>43</v>
      </c>
      <c r="B18" s="48" t="s">
        <v>44</v>
      </c>
      <c r="C18" s="69" t="s">
        <v>59</v>
      </c>
      <c r="D18" s="49">
        <v>5019</v>
      </c>
      <c r="E18" s="53">
        <v>428892.68</v>
      </c>
      <c r="F18" s="53">
        <v>471114.68</v>
      </c>
      <c r="G18" s="53">
        <v>424704.27973268635</v>
      </c>
      <c r="H18" s="57">
        <v>0.55830000000000002</v>
      </c>
      <c r="I18" s="57">
        <v>0.55830000000000002</v>
      </c>
      <c r="J18" s="57">
        <v>1.0125999999999999</v>
      </c>
      <c r="K18" s="52" t="s">
        <v>103</v>
      </c>
      <c r="L18" s="54">
        <f t="shared" si="0"/>
        <v>0.99023438621681847</v>
      </c>
      <c r="M18" s="61">
        <f t="shared" si="3"/>
        <v>0.90148810419723358</v>
      </c>
      <c r="N18" s="50">
        <f t="shared" si="1"/>
        <v>1.8137202221028119</v>
      </c>
      <c r="O18" s="50">
        <f t="shared" si="2"/>
        <v>1.8137202221028119</v>
      </c>
    </row>
    <row r="19" spans="1:15" ht="11.25" customHeight="1" x14ac:dyDescent="0.2">
      <c r="A19" s="47" t="s">
        <v>43</v>
      </c>
      <c r="B19" s="48" t="s">
        <v>44</v>
      </c>
      <c r="C19" s="69" t="s">
        <v>60</v>
      </c>
      <c r="D19" s="49">
        <v>5019</v>
      </c>
      <c r="E19" s="53">
        <v>428892.68</v>
      </c>
      <c r="F19" s="53">
        <v>471114.68</v>
      </c>
      <c r="G19" s="53">
        <v>424704.27973268635</v>
      </c>
      <c r="H19" s="58">
        <v>24</v>
      </c>
      <c r="I19" s="58">
        <v>24</v>
      </c>
      <c r="J19" s="57">
        <v>1.25</v>
      </c>
      <c r="K19" s="52" t="s">
        <v>105</v>
      </c>
      <c r="L19" s="54">
        <f t="shared" si="0"/>
        <v>0.99023438621681847</v>
      </c>
      <c r="M19" s="61">
        <f t="shared" si="3"/>
        <v>0.90148810419723358</v>
      </c>
      <c r="N19" s="50">
        <f t="shared" si="1"/>
        <v>5.2083333333333336E-2</v>
      </c>
      <c r="O19" s="50">
        <f t="shared" si="2"/>
        <v>5.2083333333333336E-2</v>
      </c>
    </row>
    <row r="20" spans="1:15" ht="11.25" customHeight="1" x14ac:dyDescent="0.2">
      <c r="A20" s="47" t="s">
        <v>43</v>
      </c>
      <c r="B20" s="48" t="s">
        <v>44</v>
      </c>
      <c r="C20" s="69" t="s">
        <v>61</v>
      </c>
      <c r="D20" s="49">
        <v>5019</v>
      </c>
      <c r="E20" s="53">
        <v>428892.68</v>
      </c>
      <c r="F20" s="53">
        <v>471114.68</v>
      </c>
      <c r="G20" s="53">
        <v>424704.27973268635</v>
      </c>
      <c r="H20" s="51">
        <v>0.55000000000000004</v>
      </c>
      <c r="I20" s="51">
        <v>0.55000000000000004</v>
      </c>
      <c r="J20" s="57">
        <v>1.6991000000000001</v>
      </c>
      <c r="K20" s="52" t="s">
        <v>102</v>
      </c>
      <c r="L20" s="54">
        <f t="shared" si="0"/>
        <v>0.99023438621681847</v>
      </c>
      <c r="M20" s="61">
        <f t="shared" si="3"/>
        <v>0.90148810419723358</v>
      </c>
      <c r="N20" s="50">
        <f t="shared" si="1"/>
        <v>3.0892727272727272</v>
      </c>
      <c r="O20" s="50">
        <f t="shared" si="2"/>
        <v>3.0892727272727272</v>
      </c>
    </row>
    <row r="21" spans="1:15" ht="11.25" customHeight="1" x14ac:dyDescent="0.2">
      <c r="A21" s="47" t="s">
        <v>43</v>
      </c>
      <c r="B21" s="48" t="s">
        <v>44</v>
      </c>
      <c r="C21" s="69" t="s">
        <v>62</v>
      </c>
      <c r="D21" s="49">
        <v>5019</v>
      </c>
      <c r="E21" s="53">
        <v>428892.68</v>
      </c>
      <c r="F21" s="53">
        <v>471114.68</v>
      </c>
      <c r="G21" s="53">
        <v>424704.27973268635</v>
      </c>
      <c r="H21" s="51">
        <v>0.55000000000000004</v>
      </c>
      <c r="I21" s="51">
        <v>0.55000000000000004</v>
      </c>
      <c r="J21" s="57">
        <v>1.7791999999999999</v>
      </c>
      <c r="K21" s="52" t="s">
        <v>106</v>
      </c>
      <c r="L21" s="54">
        <f t="shared" si="0"/>
        <v>0.99023438621681847</v>
      </c>
      <c r="M21" s="61">
        <f t="shared" si="3"/>
        <v>0.90148810419723358</v>
      </c>
      <c r="N21" s="50">
        <f t="shared" si="1"/>
        <v>3.2349090909090905</v>
      </c>
      <c r="O21" s="50">
        <f t="shared" si="2"/>
        <v>3.2349090909090905</v>
      </c>
    </row>
    <row r="22" spans="1:15" ht="11.25" customHeight="1" x14ac:dyDescent="0.2">
      <c r="A22" s="47" t="s">
        <v>43</v>
      </c>
      <c r="B22" s="48" t="s">
        <v>44</v>
      </c>
      <c r="C22" s="69" t="s">
        <v>63</v>
      </c>
      <c r="D22" s="49">
        <v>5019</v>
      </c>
      <c r="E22" s="53">
        <v>428892.68</v>
      </c>
      <c r="F22" s="53">
        <v>471114.68</v>
      </c>
      <c r="G22" s="53">
        <v>424704.27973268635</v>
      </c>
      <c r="H22" s="51">
        <v>1</v>
      </c>
      <c r="I22" s="51">
        <v>1</v>
      </c>
      <c r="J22" s="57">
        <v>0</v>
      </c>
      <c r="K22" s="52" t="s">
        <v>93</v>
      </c>
      <c r="L22" s="54">
        <f t="shared" si="0"/>
        <v>0.99023438621681847</v>
      </c>
      <c r="M22" s="61">
        <f t="shared" si="3"/>
        <v>0.90148810419723358</v>
      </c>
      <c r="N22" s="50">
        <f t="shared" si="1"/>
        <v>0</v>
      </c>
      <c r="O22" s="50">
        <f t="shared" si="2"/>
        <v>0</v>
      </c>
    </row>
    <row r="23" spans="1:15" ht="11.25" customHeight="1" x14ac:dyDescent="0.2">
      <c r="A23" s="47" t="s">
        <v>43</v>
      </c>
      <c r="B23" s="48" t="s">
        <v>44</v>
      </c>
      <c r="C23" s="69" t="s">
        <v>64</v>
      </c>
      <c r="D23" s="49">
        <v>5019</v>
      </c>
      <c r="E23" s="53">
        <v>428892.68</v>
      </c>
      <c r="F23" s="53">
        <v>471114.68</v>
      </c>
      <c r="G23" s="53">
        <v>424704.27973268635</v>
      </c>
      <c r="H23" s="51">
        <v>1</v>
      </c>
      <c r="I23" s="51">
        <v>1</v>
      </c>
      <c r="J23" s="51">
        <v>1</v>
      </c>
      <c r="K23" s="52" t="s">
        <v>107</v>
      </c>
      <c r="L23" s="54">
        <f t="shared" si="0"/>
        <v>0.99023438621681847</v>
      </c>
      <c r="M23" s="61">
        <f t="shared" si="3"/>
        <v>0.90148810419723358</v>
      </c>
      <c r="N23" s="50">
        <f t="shared" si="1"/>
        <v>1</v>
      </c>
      <c r="O23" s="50">
        <f t="shared" si="2"/>
        <v>1</v>
      </c>
    </row>
    <row r="24" spans="1:15" x14ac:dyDescent="0.2">
      <c r="A24" s="47" t="s">
        <v>43</v>
      </c>
      <c r="B24" s="48" t="s">
        <v>44</v>
      </c>
      <c r="C24" s="69" t="s">
        <v>65</v>
      </c>
      <c r="D24" s="49">
        <v>5019</v>
      </c>
      <c r="E24" s="53">
        <v>428892.68</v>
      </c>
      <c r="F24" s="53">
        <v>471114.68</v>
      </c>
      <c r="G24" s="53">
        <v>424704.27973268635</v>
      </c>
      <c r="H24" s="51">
        <v>1</v>
      </c>
      <c r="I24" s="51">
        <v>1</v>
      </c>
      <c r="J24" s="51">
        <v>1</v>
      </c>
      <c r="K24" s="52" t="s">
        <v>108</v>
      </c>
      <c r="L24" s="54">
        <f t="shared" si="0"/>
        <v>0.99023438621681847</v>
      </c>
      <c r="M24" s="61">
        <f t="shared" si="3"/>
        <v>0.90148810419723358</v>
      </c>
      <c r="N24" s="50">
        <f t="shared" si="1"/>
        <v>1</v>
      </c>
      <c r="O24" s="50">
        <f t="shared" si="2"/>
        <v>1</v>
      </c>
    </row>
    <row r="25" spans="1:15" x14ac:dyDescent="0.2">
      <c r="A25" s="47" t="s">
        <v>43</v>
      </c>
      <c r="B25" s="48" t="s">
        <v>44</v>
      </c>
      <c r="C25" s="69" t="s">
        <v>66</v>
      </c>
      <c r="D25" s="49">
        <v>5019</v>
      </c>
      <c r="E25" s="53">
        <v>428892.68</v>
      </c>
      <c r="F25" s="53">
        <v>471114.68</v>
      </c>
      <c r="G25" s="53">
        <v>424704.27973268635</v>
      </c>
      <c r="H25" s="58">
        <v>3</v>
      </c>
      <c r="I25" s="58">
        <v>3</v>
      </c>
      <c r="J25" s="52">
        <v>0</v>
      </c>
      <c r="K25" s="52" t="s">
        <v>109</v>
      </c>
      <c r="L25" s="54">
        <f t="shared" si="0"/>
        <v>0.99023438621681847</v>
      </c>
      <c r="M25" s="61">
        <f t="shared" si="3"/>
        <v>0.90148810419723358</v>
      </c>
      <c r="N25" s="50">
        <f t="shared" si="1"/>
        <v>0</v>
      </c>
      <c r="O25" s="50">
        <f t="shared" si="2"/>
        <v>0</v>
      </c>
    </row>
    <row r="26" spans="1:15" x14ac:dyDescent="0.2">
      <c r="A26" s="47" t="s">
        <v>43</v>
      </c>
      <c r="B26" s="48" t="s">
        <v>44</v>
      </c>
      <c r="C26" s="69" t="s">
        <v>67</v>
      </c>
      <c r="D26" s="49">
        <v>5019</v>
      </c>
      <c r="E26" s="53">
        <v>428892.68</v>
      </c>
      <c r="F26" s="53">
        <v>471114.68</v>
      </c>
      <c r="G26" s="53">
        <v>424704.27973268635</v>
      </c>
      <c r="H26" s="58">
        <v>4</v>
      </c>
      <c r="I26" s="58">
        <v>4</v>
      </c>
      <c r="J26" s="52">
        <v>0</v>
      </c>
      <c r="K26" s="52" t="s">
        <v>110</v>
      </c>
      <c r="L26" s="54">
        <f t="shared" si="0"/>
        <v>0.99023438621681847</v>
      </c>
      <c r="M26" s="61">
        <f t="shared" si="3"/>
        <v>0.90148810419723358</v>
      </c>
      <c r="N26" s="50">
        <f t="shared" si="1"/>
        <v>0</v>
      </c>
      <c r="O26" s="50">
        <f t="shared" si="2"/>
        <v>0</v>
      </c>
    </row>
    <row r="27" spans="1:15" x14ac:dyDescent="0.2">
      <c r="A27" s="47" t="s">
        <v>43</v>
      </c>
      <c r="B27" s="48" t="s">
        <v>44</v>
      </c>
      <c r="C27" s="69" t="s">
        <v>68</v>
      </c>
      <c r="D27" s="49">
        <v>5019</v>
      </c>
      <c r="E27" s="53">
        <v>428892.68</v>
      </c>
      <c r="F27" s="53">
        <v>471114.68</v>
      </c>
      <c r="G27" s="53">
        <v>424704.27973268635</v>
      </c>
      <c r="H27" s="51">
        <v>1</v>
      </c>
      <c r="I27" s="51">
        <v>1</v>
      </c>
      <c r="J27" s="52">
        <v>0</v>
      </c>
      <c r="K27" s="52" t="s">
        <v>111</v>
      </c>
      <c r="L27" s="54">
        <f t="shared" si="0"/>
        <v>0.99023438621681847</v>
      </c>
      <c r="M27" s="61">
        <f t="shared" si="3"/>
        <v>0.90148810419723358</v>
      </c>
      <c r="N27" s="50">
        <f t="shared" si="1"/>
        <v>0</v>
      </c>
      <c r="O27" s="50">
        <f t="shared" si="2"/>
        <v>0</v>
      </c>
    </row>
    <row r="28" spans="1:15" x14ac:dyDescent="0.2">
      <c r="A28" s="47" t="s">
        <v>43</v>
      </c>
      <c r="B28" s="48" t="s">
        <v>44</v>
      </c>
      <c r="C28" s="69" t="s">
        <v>69</v>
      </c>
      <c r="D28" s="49">
        <v>5019</v>
      </c>
      <c r="E28" s="53">
        <v>428892.68</v>
      </c>
      <c r="F28" s="53">
        <v>471114.68</v>
      </c>
      <c r="G28" s="53">
        <v>424704.27973268635</v>
      </c>
      <c r="H28" s="58">
        <v>4</v>
      </c>
      <c r="I28" s="58">
        <v>4</v>
      </c>
      <c r="J28" s="65">
        <v>0.75</v>
      </c>
      <c r="K28" s="52" t="s">
        <v>112</v>
      </c>
      <c r="L28" s="54">
        <f t="shared" si="0"/>
        <v>0.99023438621681847</v>
      </c>
      <c r="M28" s="61">
        <f t="shared" si="3"/>
        <v>0.90148810419723358</v>
      </c>
      <c r="N28" s="50">
        <f t="shared" si="1"/>
        <v>0.1875</v>
      </c>
      <c r="O28" s="50">
        <f t="shared" si="2"/>
        <v>0.1875</v>
      </c>
    </row>
    <row r="29" spans="1:15" x14ac:dyDescent="0.2">
      <c r="A29" s="30" t="s">
        <v>85</v>
      </c>
      <c r="B29" s="29" t="s">
        <v>86</v>
      </c>
      <c r="C29" s="69" t="s">
        <v>70</v>
      </c>
      <c r="D29" s="31">
        <v>5019</v>
      </c>
      <c r="E29" s="26"/>
      <c r="F29" s="26"/>
      <c r="G29" s="26"/>
      <c r="H29" s="33" t="s">
        <v>42</v>
      </c>
      <c r="I29" s="32" t="s">
        <v>42</v>
      </c>
      <c r="J29" s="52" t="s">
        <v>42</v>
      </c>
      <c r="K29" s="32" t="s">
        <v>42</v>
      </c>
      <c r="L29" s="54">
        <f t="shared" si="0"/>
        <v>0</v>
      </c>
      <c r="M29" s="61">
        <f t="shared" si="3"/>
        <v>0</v>
      </c>
      <c r="N29" s="50">
        <f t="shared" si="1"/>
        <v>0</v>
      </c>
      <c r="O29" s="50">
        <f t="shared" si="2"/>
        <v>0</v>
      </c>
    </row>
    <row r="30" spans="1:15" x14ac:dyDescent="0.2">
      <c r="A30" s="30" t="s">
        <v>85</v>
      </c>
      <c r="B30" s="29" t="s">
        <v>86</v>
      </c>
      <c r="C30" s="69" t="s">
        <v>71</v>
      </c>
      <c r="D30" s="31">
        <v>5019</v>
      </c>
      <c r="E30" s="26"/>
      <c r="F30" s="26"/>
      <c r="G30" s="26"/>
      <c r="H30" s="33" t="s">
        <v>42</v>
      </c>
      <c r="I30" s="32" t="s">
        <v>42</v>
      </c>
      <c r="J30" s="52" t="s">
        <v>42</v>
      </c>
      <c r="K30" s="32" t="s">
        <v>42</v>
      </c>
      <c r="L30" s="54">
        <f t="shared" si="0"/>
        <v>0</v>
      </c>
      <c r="M30" s="61">
        <f t="shared" si="3"/>
        <v>0</v>
      </c>
      <c r="N30" s="50">
        <f t="shared" si="1"/>
        <v>0</v>
      </c>
      <c r="O30" s="50">
        <f t="shared" si="2"/>
        <v>0</v>
      </c>
    </row>
    <row r="31" spans="1:15" x14ac:dyDescent="0.2">
      <c r="A31" s="30" t="s">
        <v>85</v>
      </c>
      <c r="B31" s="29" t="s">
        <v>86</v>
      </c>
      <c r="C31" s="69" t="s">
        <v>72</v>
      </c>
      <c r="D31" s="31">
        <v>5019</v>
      </c>
      <c r="E31" s="26"/>
      <c r="F31" s="26"/>
      <c r="G31" s="26"/>
      <c r="H31" s="33" t="s">
        <v>42</v>
      </c>
      <c r="I31" s="32" t="s">
        <v>42</v>
      </c>
      <c r="J31" s="52" t="s">
        <v>42</v>
      </c>
      <c r="K31" s="32" t="s">
        <v>42</v>
      </c>
      <c r="L31" s="54">
        <f t="shared" si="0"/>
        <v>0</v>
      </c>
      <c r="M31" s="61">
        <f t="shared" si="3"/>
        <v>0</v>
      </c>
      <c r="N31" s="50">
        <f t="shared" si="1"/>
        <v>0</v>
      </c>
      <c r="O31" s="50">
        <f t="shared" si="2"/>
        <v>0</v>
      </c>
    </row>
    <row r="32" spans="1:15" x14ac:dyDescent="0.2">
      <c r="A32" s="30" t="s">
        <v>85</v>
      </c>
      <c r="B32" s="29" t="s">
        <v>86</v>
      </c>
      <c r="C32" s="69" t="s">
        <v>73</v>
      </c>
      <c r="D32" s="31">
        <v>5019</v>
      </c>
      <c r="E32" s="26"/>
      <c r="F32" s="26"/>
      <c r="G32" s="26"/>
      <c r="H32" s="32">
        <v>4</v>
      </c>
      <c r="I32" s="32">
        <v>4</v>
      </c>
      <c r="J32" s="52">
        <v>3</v>
      </c>
      <c r="K32" s="32" t="s">
        <v>97</v>
      </c>
      <c r="L32" s="54">
        <f t="shared" si="0"/>
        <v>0</v>
      </c>
      <c r="M32" s="61">
        <f t="shared" si="3"/>
        <v>0</v>
      </c>
      <c r="N32" s="50">
        <f t="shared" si="1"/>
        <v>0.75</v>
      </c>
      <c r="O32" s="50">
        <f t="shared" si="2"/>
        <v>0.75</v>
      </c>
    </row>
    <row r="33" spans="1:15" x14ac:dyDescent="0.2">
      <c r="A33" s="47" t="s">
        <v>85</v>
      </c>
      <c r="B33" s="48" t="s">
        <v>86</v>
      </c>
      <c r="C33" s="69" t="s">
        <v>118</v>
      </c>
      <c r="D33" s="49">
        <v>5019</v>
      </c>
      <c r="E33" s="53">
        <v>0</v>
      </c>
      <c r="F33" s="53">
        <v>200000</v>
      </c>
      <c r="G33" s="53">
        <v>199348.4</v>
      </c>
      <c r="H33" s="51">
        <v>1</v>
      </c>
      <c r="I33" s="51">
        <v>1</v>
      </c>
      <c r="J33" s="52">
        <v>100</v>
      </c>
      <c r="K33" s="52" t="s">
        <v>119</v>
      </c>
      <c r="L33" s="54">
        <f t="shared" si="0"/>
        <v>0</v>
      </c>
      <c r="M33" s="61">
        <f t="shared" si="3"/>
        <v>0.99674200000000002</v>
      </c>
      <c r="N33" s="50">
        <f t="shared" si="1"/>
        <v>100</v>
      </c>
      <c r="O33" s="50">
        <f t="shared" si="2"/>
        <v>100</v>
      </c>
    </row>
    <row r="34" spans="1:15" x14ac:dyDescent="0.2">
      <c r="A34" s="43" t="s">
        <v>85</v>
      </c>
      <c r="B34" s="44" t="s">
        <v>86</v>
      </c>
      <c r="C34" s="69" t="s">
        <v>74</v>
      </c>
      <c r="D34" s="45">
        <v>5019</v>
      </c>
      <c r="E34" s="59">
        <v>300000</v>
      </c>
      <c r="F34" s="59">
        <v>300000</v>
      </c>
      <c r="G34" s="59">
        <v>299217.9448</v>
      </c>
      <c r="H34" s="46">
        <v>83</v>
      </c>
      <c r="I34" s="35">
        <v>83</v>
      </c>
      <c r="J34" s="52">
        <v>326</v>
      </c>
      <c r="K34" s="35" t="s">
        <v>113</v>
      </c>
      <c r="L34" s="54">
        <f t="shared" si="0"/>
        <v>0.99739314933333334</v>
      </c>
      <c r="M34" s="61">
        <f t="shared" si="3"/>
        <v>0.99739314933333334</v>
      </c>
      <c r="N34" s="50">
        <f t="shared" si="1"/>
        <v>3.927710843373494</v>
      </c>
      <c r="O34" s="50">
        <f t="shared" si="2"/>
        <v>3.927710843373494</v>
      </c>
    </row>
    <row r="35" spans="1:15" x14ac:dyDescent="0.2">
      <c r="A35" s="43" t="s">
        <v>85</v>
      </c>
      <c r="B35" s="44" t="s">
        <v>86</v>
      </c>
      <c r="C35" s="69" t="s">
        <v>75</v>
      </c>
      <c r="D35" s="45">
        <v>5019</v>
      </c>
      <c r="E35" s="59"/>
      <c r="F35" s="59"/>
      <c r="G35" s="59"/>
      <c r="H35" s="46">
        <v>6</v>
      </c>
      <c r="I35" s="35">
        <v>6</v>
      </c>
      <c r="J35" s="52">
        <v>7</v>
      </c>
      <c r="K35" s="35" t="s">
        <v>111</v>
      </c>
      <c r="L35" s="54">
        <f t="shared" si="0"/>
        <v>0</v>
      </c>
      <c r="M35" s="61">
        <f t="shared" si="3"/>
        <v>0</v>
      </c>
      <c r="N35" s="50">
        <f t="shared" si="1"/>
        <v>1.1666666666666667</v>
      </c>
      <c r="O35" s="50">
        <f t="shared" si="2"/>
        <v>1.1666666666666667</v>
      </c>
    </row>
    <row r="36" spans="1:15" x14ac:dyDescent="0.2">
      <c r="A36" s="43" t="s">
        <v>85</v>
      </c>
      <c r="B36" s="44" t="s">
        <v>86</v>
      </c>
      <c r="C36" s="69" t="s">
        <v>76</v>
      </c>
      <c r="D36" s="45">
        <v>5019</v>
      </c>
      <c r="E36" s="59">
        <v>2000000</v>
      </c>
      <c r="F36" s="59">
        <v>2000000</v>
      </c>
      <c r="G36" s="59">
        <v>1959999.1405120434</v>
      </c>
      <c r="H36" s="46">
        <v>23</v>
      </c>
      <c r="I36" s="46">
        <v>23</v>
      </c>
      <c r="J36" s="52">
        <v>27</v>
      </c>
      <c r="K36" s="35" t="s">
        <v>114</v>
      </c>
      <c r="L36" s="54">
        <f t="shared" si="0"/>
        <v>0.97999957025602169</v>
      </c>
      <c r="M36" s="61">
        <f t="shared" si="3"/>
        <v>0.97999957025602169</v>
      </c>
      <c r="N36" s="50">
        <f t="shared" si="1"/>
        <v>1.173913043478261</v>
      </c>
      <c r="O36" s="50">
        <f t="shared" si="2"/>
        <v>1.173913043478261</v>
      </c>
    </row>
    <row r="37" spans="1:15" x14ac:dyDescent="0.2">
      <c r="A37" s="36" t="s">
        <v>85</v>
      </c>
      <c r="B37" s="37" t="s">
        <v>86</v>
      </c>
      <c r="C37" s="69" t="s">
        <v>77</v>
      </c>
      <c r="D37" s="38">
        <v>5019</v>
      </c>
      <c r="E37" s="60"/>
      <c r="F37" s="60"/>
      <c r="G37" s="60"/>
      <c r="H37" s="39">
        <v>260</v>
      </c>
      <c r="I37" s="39">
        <v>260</v>
      </c>
      <c r="J37" s="52">
        <v>262</v>
      </c>
      <c r="K37" s="40" t="s">
        <v>113</v>
      </c>
      <c r="L37" s="54">
        <f t="shared" si="0"/>
        <v>0</v>
      </c>
      <c r="M37" s="61">
        <f t="shared" si="3"/>
        <v>0</v>
      </c>
      <c r="N37" s="50">
        <f t="shared" si="1"/>
        <v>1.0076923076923077</v>
      </c>
      <c r="O37" s="50">
        <f t="shared" si="2"/>
        <v>1.0076923076923077</v>
      </c>
    </row>
    <row r="38" spans="1:15" x14ac:dyDescent="0.2">
      <c r="A38" s="36" t="s">
        <v>85</v>
      </c>
      <c r="B38" s="37" t="s">
        <v>86</v>
      </c>
      <c r="C38" s="69" t="s">
        <v>78</v>
      </c>
      <c r="D38" s="38">
        <v>5019</v>
      </c>
      <c r="E38" s="60"/>
      <c r="F38" s="60"/>
      <c r="G38" s="60"/>
      <c r="H38" s="39">
        <v>104</v>
      </c>
      <c r="I38" s="39">
        <v>104</v>
      </c>
      <c r="J38" s="52">
        <v>104</v>
      </c>
      <c r="K38" s="40" t="s">
        <v>102</v>
      </c>
      <c r="L38" s="54">
        <f t="shared" si="0"/>
        <v>0</v>
      </c>
      <c r="M38" s="61">
        <f t="shared" si="3"/>
        <v>0</v>
      </c>
      <c r="N38" s="50">
        <f t="shared" si="1"/>
        <v>1</v>
      </c>
      <c r="O38" s="50">
        <f t="shared" si="2"/>
        <v>1</v>
      </c>
    </row>
    <row r="39" spans="1:15" x14ac:dyDescent="0.2">
      <c r="A39" s="36" t="s">
        <v>85</v>
      </c>
      <c r="B39" s="37" t="s">
        <v>86</v>
      </c>
      <c r="C39" s="69" t="s">
        <v>79</v>
      </c>
      <c r="D39" s="38">
        <v>5019</v>
      </c>
      <c r="E39" s="60"/>
      <c r="F39" s="60"/>
      <c r="G39" s="60"/>
      <c r="H39" s="39">
        <v>13</v>
      </c>
      <c r="I39" s="39">
        <v>13</v>
      </c>
      <c r="J39" s="52">
        <v>13</v>
      </c>
      <c r="K39" s="40" t="s">
        <v>114</v>
      </c>
      <c r="L39" s="54">
        <f t="shared" si="0"/>
        <v>0</v>
      </c>
      <c r="M39" s="61">
        <f t="shared" si="3"/>
        <v>0</v>
      </c>
      <c r="N39" s="50">
        <f t="shared" si="1"/>
        <v>1</v>
      </c>
      <c r="O39" s="50">
        <f t="shared" si="2"/>
        <v>1</v>
      </c>
    </row>
    <row r="40" spans="1:15" x14ac:dyDescent="0.2">
      <c r="A40" s="36" t="s">
        <v>85</v>
      </c>
      <c r="B40" s="37" t="s">
        <v>86</v>
      </c>
      <c r="C40" s="69" t="s">
        <v>80</v>
      </c>
      <c r="D40" s="38">
        <v>5019</v>
      </c>
      <c r="E40" s="60"/>
      <c r="F40" s="60"/>
      <c r="G40" s="60"/>
      <c r="H40" s="39">
        <v>13</v>
      </c>
      <c r="I40" s="39">
        <v>13</v>
      </c>
      <c r="J40" s="52">
        <v>13</v>
      </c>
      <c r="K40" s="40" t="s">
        <v>113</v>
      </c>
      <c r="L40" s="54">
        <f t="shared" si="0"/>
        <v>0</v>
      </c>
      <c r="M40" s="61">
        <f t="shared" si="3"/>
        <v>0</v>
      </c>
      <c r="N40" s="50">
        <f t="shared" si="1"/>
        <v>1</v>
      </c>
      <c r="O40" s="50">
        <f t="shared" si="2"/>
        <v>1</v>
      </c>
    </row>
    <row r="41" spans="1:15" x14ac:dyDescent="0.2">
      <c r="A41" s="30" t="s">
        <v>85</v>
      </c>
      <c r="B41" s="29" t="s">
        <v>86</v>
      </c>
      <c r="C41" s="69" t="s">
        <v>81</v>
      </c>
      <c r="D41" s="31">
        <v>5019</v>
      </c>
      <c r="E41" s="26">
        <v>1990000</v>
      </c>
      <c r="F41" s="26">
        <v>1990000</v>
      </c>
      <c r="G41" s="26">
        <v>1782976.9813707997</v>
      </c>
      <c r="H41" s="34">
        <v>330</v>
      </c>
      <c r="I41" s="34">
        <v>330</v>
      </c>
      <c r="J41" s="52">
        <v>653</v>
      </c>
      <c r="K41" s="32" t="s">
        <v>100</v>
      </c>
      <c r="L41" s="54">
        <f t="shared" si="0"/>
        <v>0.89596833234713558</v>
      </c>
      <c r="M41" s="61">
        <f t="shared" si="3"/>
        <v>0.89596833234713558</v>
      </c>
      <c r="N41" s="50">
        <f t="shared" si="1"/>
        <v>1.9787878787878788</v>
      </c>
      <c r="O41" s="50">
        <f t="shared" si="2"/>
        <v>1.9787878787878788</v>
      </c>
    </row>
    <row r="42" spans="1:15" x14ac:dyDescent="0.2">
      <c r="A42" s="30" t="s">
        <v>85</v>
      </c>
      <c r="B42" s="29" t="s">
        <v>86</v>
      </c>
      <c r="C42" s="69" t="s">
        <v>82</v>
      </c>
      <c r="D42" s="31">
        <v>5019</v>
      </c>
      <c r="E42" s="26"/>
      <c r="F42" s="26"/>
      <c r="G42" s="26"/>
      <c r="H42" s="34">
        <v>12</v>
      </c>
      <c r="I42" s="34">
        <v>12</v>
      </c>
      <c r="J42" s="52">
        <v>12</v>
      </c>
      <c r="K42" s="32" t="s">
        <v>115</v>
      </c>
      <c r="L42" s="54">
        <f t="shared" si="0"/>
        <v>0</v>
      </c>
      <c r="M42" s="61">
        <f t="shared" si="3"/>
        <v>0</v>
      </c>
      <c r="N42" s="50">
        <f t="shared" si="1"/>
        <v>1</v>
      </c>
      <c r="O42" s="50">
        <f t="shared" si="2"/>
        <v>1</v>
      </c>
    </row>
    <row r="43" spans="1:15" x14ac:dyDescent="0.2">
      <c r="A43" s="30" t="s">
        <v>85</v>
      </c>
      <c r="B43" s="29" t="s">
        <v>86</v>
      </c>
      <c r="C43" s="69" t="s">
        <v>83</v>
      </c>
      <c r="D43" s="31">
        <v>5019</v>
      </c>
      <c r="E43" s="26"/>
      <c r="F43" s="26"/>
      <c r="G43" s="26"/>
      <c r="H43" s="34">
        <v>11</v>
      </c>
      <c r="I43" s="34">
        <v>11</v>
      </c>
      <c r="J43" s="52">
        <v>26</v>
      </c>
      <c r="K43" s="32" t="s">
        <v>116</v>
      </c>
      <c r="L43" s="54">
        <f t="shared" si="0"/>
        <v>0</v>
      </c>
      <c r="M43" s="61">
        <f t="shared" si="3"/>
        <v>0</v>
      </c>
      <c r="N43" s="50">
        <f t="shared" si="1"/>
        <v>2.3636363636363638</v>
      </c>
      <c r="O43" s="50">
        <f t="shared" si="2"/>
        <v>2.3636363636363638</v>
      </c>
    </row>
    <row r="44" spans="1:15" x14ac:dyDescent="0.2">
      <c r="A44" s="30" t="s">
        <v>85</v>
      </c>
      <c r="B44" s="29" t="s">
        <v>86</v>
      </c>
      <c r="C44" s="69" t="s">
        <v>84</v>
      </c>
      <c r="D44" s="31">
        <v>5019</v>
      </c>
      <c r="E44" s="26"/>
      <c r="F44" s="26"/>
      <c r="G44" s="26"/>
      <c r="H44" s="34">
        <v>66</v>
      </c>
      <c r="I44" s="34">
        <v>66</v>
      </c>
      <c r="J44" s="52">
        <v>86</v>
      </c>
      <c r="K44" s="32" t="s">
        <v>113</v>
      </c>
      <c r="L44" s="54">
        <f t="shared" si="0"/>
        <v>0</v>
      </c>
      <c r="M44" s="61">
        <f t="shared" si="3"/>
        <v>0</v>
      </c>
      <c r="N44" s="50">
        <f t="shared" si="1"/>
        <v>1.303030303030303</v>
      </c>
      <c r="O44" s="50">
        <f t="shared" si="2"/>
        <v>1.303030303030303</v>
      </c>
    </row>
    <row r="45" spans="1:15" x14ac:dyDescent="0.2">
      <c r="A45" s="36" t="s">
        <v>90</v>
      </c>
      <c r="B45" s="37" t="s">
        <v>91</v>
      </c>
      <c r="C45" s="69" t="s">
        <v>87</v>
      </c>
      <c r="D45" s="38">
        <v>5019</v>
      </c>
      <c r="E45" s="60">
        <v>0</v>
      </c>
      <c r="F45" s="60">
        <v>40000</v>
      </c>
      <c r="G45" s="60">
        <v>31483.440000000002</v>
      </c>
      <c r="H45" s="39">
        <v>38</v>
      </c>
      <c r="I45" s="40">
        <v>38</v>
      </c>
      <c r="J45" s="52">
        <v>41</v>
      </c>
      <c r="K45" s="41" t="s">
        <v>104</v>
      </c>
      <c r="L45" s="54">
        <f t="shared" si="0"/>
        <v>0</v>
      </c>
      <c r="M45" s="61">
        <f t="shared" si="3"/>
        <v>0.78708600000000006</v>
      </c>
      <c r="N45" s="50">
        <f t="shared" si="1"/>
        <v>1.0789473684210527</v>
      </c>
      <c r="O45" s="50">
        <f t="shared" si="2"/>
        <v>1.0789473684210527</v>
      </c>
    </row>
    <row r="46" spans="1:15" x14ac:dyDescent="0.2">
      <c r="A46" s="36" t="s">
        <v>90</v>
      </c>
      <c r="B46" s="37" t="s">
        <v>91</v>
      </c>
      <c r="C46" s="69" t="s">
        <v>88</v>
      </c>
      <c r="D46" s="38">
        <v>5019</v>
      </c>
      <c r="E46" s="60"/>
      <c r="F46" s="60"/>
      <c r="G46" s="60"/>
      <c r="H46" s="42">
        <v>1</v>
      </c>
      <c r="I46" s="42">
        <v>1</v>
      </c>
      <c r="J46" s="64">
        <v>1.0758000000000001</v>
      </c>
      <c r="K46" s="41" t="s">
        <v>120</v>
      </c>
      <c r="L46" s="54">
        <f t="shared" si="0"/>
        <v>0</v>
      </c>
      <c r="M46" s="61">
        <f t="shared" si="3"/>
        <v>0</v>
      </c>
      <c r="N46" s="50">
        <f t="shared" si="1"/>
        <v>1.0758000000000001</v>
      </c>
      <c r="O46" s="50">
        <f t="shared" si="2"/>
        <v>1.0758000000000001</v>
      </c>
    </row>
    <row r="47" spans="1:15" x14ac:dyDescent="0.2">
      <c r="A47" s="36" t="s">
        <v>90</v>
      </c>
      <c r="B47" s="37" t="s">
        <v>91</v>
      </c>
      <c r="C47" s="69" t="s">
        <v>89</v>
      </c>
      <c r="D47" s="38">
        <v>5019</v>
      </c>
      <c r="E47" s="60"/>
      <c r="F47" s="60"/>
      <c r="G47" s="60"/>
      <c r="H47" s="39">
        <v>38</v>
      </c>
      <c r="I47" s="40">
        <v>38</v>
      </c>
      <c r="J47" s="52">
        <v>39</v>
      </c>
      <c r="K47" s="41" t="s">
        <v>117</v>
      </c>
      <c r="L47" s="54">
        <f t="shared" si="0"/>
        <v>0</v>
      </c>
      <c r="M47" s="61">
        <f t="shared" si="3"/>
        <v>0</v>
      </c>
      <c r="N47" s="50">
        <f t="shared" si="1"/>
        <v>1.0263157894736843</v>
      </c>
      <c r="O47" s="50">
        <f t="shared" si="2"/>
        <v>1.0263157894736843</v>
      </c>
    </row>
    <row r="48" spans="1:15" x14ac:dyDescent="0.2">
      <c r="C48" s="27"/>
      <c r="E48" s="26"/>
      <c r="F48" s="26"/>
      <c r="G48" s="26"/>
    </row>
    <row r="49" spans="3:7" x14ac:dyDescent="0.2">
      <c r="E49" s="26">
        <v>15012316.999999996</v>
      </c>
      <c r="F49" s="26">
        <f>+SUM(F4:F48)</f>
        <v>16307866.999999996</v>
      </c>
      <c r="G49" s="26">
        <f>+SUM(G4:G48)</f>
        <v>14890632.899999999</v>
      </c>
    </row>
    <row r="50" spans="3:7" x14ac:dyDescent="0.2">
      <c r="C50" s="27"/>
      <c r="E50" s="26"/>
      <c r="F50" s="26"/>
      <c r="G50" s="26"/>
    </row>
    <row r="51" spans="3:7" x14ac:dyDescent="0.2">
      <c r="G51" s="62"/>
    </row>
    <row r="52" spans="3:7" x14ac:dyDescent="0.2">
      <c r="C52" s="27"/>
    </row>
    <row r="54" spans="3:7" x14ac:dyDescent="0.2">
      <c r="C54" s="27"/>
    </row>
    <row r="56" spans="3:7" x14ac:dyDescent="0.2">
      <c r="C56" s="28"/>
    </row>
    <row r="59" spans="3:7" x14ac:dyDescent="0.2">
      <c r="C59" s="27"/>
    </row>
  </sheetData>
  <sheetProtection formatCells="0" formatColumns="0" formatRows="0" insertRows="0" deleteRows="0" autoFilter="0"/>
  <autoFilter ref="A3:O29"/>
  <mergeCells count="1">
    <mergeCell ref="A1:O1"/>
  </mergeCells>
  <dataValidations count="1">
    <dataValidation allowBlank="1" showErrorMessage="1" prompt="Clave asignada al programa/proyecto" sqref="A2:A3"/>
  </dataValidations>
  <pageMargins left="0.7" right="0.7" top="0.75" bottom="0.75" header="0.3" footer="0.3"/>
  <pageSetup scale="42" orientation="landscape" r:id="rId1"/>
  <ignoredErrors>
    <ignoredError sqref="L4:O47 F49:G49 G46:G47 G42:G44 G37:G40 G3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"/>
  <sheetViews>
    <sheetView zoomScale="120" zoomScaleNormal="120" zoomScaleSheetLayoutView="100" workbookViewId="0">
      <pane ySplit="1" topLeftCell="A2" activePane="bottomLeft" state="frozen"/>
      <selection pane="bottomLeft" activeCell="A12" sqref="A12"/>
    </sheetView>
  </sheetViews>
  <sheetFormatPr baseColWidth="10" defaultColWidth="12" defaultRowHeight="10" x14ac:dyDescent="0.2"/>
  <cols>
    <col min="1" max="1" width="135.77734375" style="5" customWidth="1"/>
    <col min="2" max="16384" width="12" style="5"/>
  </cols>
  <sheetData>
    <row r="1" spans="1:1" ht="10.5" x14ac:dyDescent="0.2">
      <c r="A1" s="2" t="s">
        <v>17</v>
      </c>
    </row>
    <row r="2" spans="1:1" ht="11.25" customHeight="1" x14ac:dyDescent="0.25">
      <c r="A2" s="7" t="s">
        <v>24</v>
      </c>
    </row>
    <row r="3" spans="1:1" ht="11.25" customHeight="1" x14ac:dyDescent="0.25">
      <c r="A3" s="7" t="s">
        <v>25</v>
      </c>
    </row>
    <row r="4" spans="1:1" ht="11.25" customHeight="1" x14ac:dyDescent="0.25">
      <c r="A4" s="7" t="s">
        <v>26</v>
      </c>
    </row>
    <row r="5" spans="1:1" ht="11.25" customHeight="1" x14ac:dyDescent="0.25">
      <c r="A5" s="6" t="s">
        <v>20</v>
      </c>
    </row>
    <row r="6" spans="1:1" ht="11.25" customHeight="1" x14ac:dyDescent="0.25">
      <c r="A6" s="7" t="s">
        <v>33</v>
      </c>
    </row>
    <row r="7" spans="1:1" ht="10.5" x14ac:dyDescent="0.25">
      <c r="A7" s="6" t="s">
        <v>21</v>
      </c>
    </row>
    <row r="8" spans="1:1" ht="20.5" x14ac:dyDescent="0.2">
      <c r="A8" s="6" t="s">
        <v>22</v>
      </c>
    </row>
    <row r="9" spans="1:1" ht="20.5" x14ac:dyDescent="0.2">
      <c r="A9" s="6" t="s">
        <v>23</v>
      </c>
    </row>
    <row r="10" spans="1:1" ht="10.5" x14ac:dyDescent="0.25">
      <c r="A10" s="7" t="s">
        <v>27</v>
      </c>
    </row>
    <row r="11" spans="1:1" ht="20.5" x14ac:dyDescent="0.2">
      <c r="A11" s="7" t="s">
        <v>28</v>
      </c>
    </row>
    <row r="12" spans="1:1" ht="20.5" x14ac:dyDescent="0.2">
      <c r="A12" s="7" t="s">
        <v>29</v>
      </c>
    </row>
    <row r="13" spans="1:1" ht="10.5" x14ac:dyDescent="0.25">
      <c r="A13" s="7" t="s">
        <v>30</v>
      </c>
    </row>
    <row r="14" spans="1:1" ht="10.5" x14ac:dyDescent="0.25">
      <c r="A14" s="8" t="s">
        <v>41</v>
      </c>
    </row>
    <row r="15" spans="1:1" ht="20.5" x14ac:dyDescent="0.2">
      <c r="A15" s="7" t="s">
        <v>31</v>
      </c>
    </row>
    <row r="16" spans="1:1" ht="10.5" x14ac:dyDescent="0.25">
      <c r="A16" s="8" t="s">
        <v>32</v>
      </c>
    </row>
    <row r="17" spans="1:1" ht="11.25" customHeight="1" x14ac:dyDescent="0.2">
      <c r="A17" s="6"/>
    </row>
    <row r="18" spans="1:1" ht="10.5" x14ac:dyDescent="0.2">
      <c r="A18" s="3" t="s">
        <v>18</v>
      </c>
    </row>
    <row r="19" spans="1:1" x14ac:dyDescent="0.2">
      <c r="A19" s="6" t="s">
        <v>19</v>
      </c>
    </row>
    <row r="21" spans="1:1" ht="10.5" x14ac:dyDescent="0.25">
      <c r="A21" s="10" t="s">
        <v>34</v>
      </c>
    </row>
    <row r="22" spans="1:1" ht="30" x14ac:dyDescent="0.2">
      <c r="A22" s="9" t="s">
        <v>35</v>
      </c>
    </row>
    <row r="24" spans="1:1" ht="38.25" customHeight="1" x14ac:dyDescent="0.25">
      <c r="A24" s="9" t="s">
        <v>36</v>
      </c>
    </row>
    <row r="26" spans="1:1" ht="22.5" x14ac:dyDescent="0.25">
      <c r="A26" s="11" t="s">
        <v>39</v>
      </c>
    </row>
    <row r="27" spans="1:1" x14ac:dyDescent="0.2">
      <c r="A27" s="5" t="s">
        <v>37</v>
      </c>
    </row>
    <row r="28" spans="1:1" ht="14" x14ac:dyDescent="0.25">
      <c r="A28" s="5" t="s">
        <v>38</v>
      </c>
    </row>
  </sheetData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C8FCA9-6072-4431-8830-F7646432B1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2BBEB07-AD9F-49D1-8E66-13A4323425EB}">
  <ds:schemaRefs>
    <ds:schemaRef ds:uri="http://schemas.microsoft.com/office/2006/metadata/properties"/>
    <ds:schemaRef ds:uri="http://purl.org/dc/terms/"/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DIRECCION</cp:lastModifiedBy>
  <cp:lastPrinted>2017-03-30T22:21:48Z</cp:lastPrinted>
  <dcterms:created xsi:type="dcterms:W3CDTF">2014-10-22T05:35:08Z</dcterms:created>
  <dcterms:modified xsi:type="dcterms:W3CDTF">2022-01-26T19:35:40Z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